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.14.34\c1_seibi1\牧本\01 工事関連\R3年度\阿讃三好　三野\R3三野路床工事（県債）\PPI\"/>
    </mc:Choice>
  </mc:AlternateContent>
  <bookViews>
    <workbookView xWindow="0" yWindow="0" windowWidth="26955" windowHeight="13200"/>
  </bookViews>
  <sheets>
    <sheet name="工事費内訳書" sheetId="2" r:id="rId1"/>
  </sheets>
  <definedNames>
    <definedName name="_xlnm.Print_Area" localSheetId="0">工事費内訳書!$A$1:$G$97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2" l="1"/>
  <c r="G91" i="2"/>
  <c r="G90" i="2" s="1"/>
  <c r="G85" i="2"/>
  <c r="G84" i="2" s="1"/>
  <c r="G83" i="2" s="1"/>
  <c r="G81" i="2" s="1"/>
  <c r="G80" i="2" s="1"/>
  <c r="G78" i="2"/>
  <c r="G77" i="2"/>
  <c r="G75" i="2"/>
  <c r="G73" i="2"/>
  <c r="G65" i="2"/>
  <c r="G63" i="2"/>
  <c r="G56" i="2" s="1"/>
  <c r="G57" i="2"/>
  <c r="G54" i="2"/>
  <c r="G49" i="2"/>
  <c r="G44" i="2"/>
  <c r="G37" i="2"/>
  <c r="G36" i="2" s="1"/>
  <c r="G34" i="2"/>
  <c r="G30" i="2" s="1"/>
  <c r="G31" i="2"/>
  <c r="G27" i="2"/>
  <c r="G23" i="2"/>
  <c r="G19" i="2"/>
  <c r="G14" i="2"/>
  <c r="G13" i="2" s="1"/>
  <c r="G12" i="2" s="1"/>
  <c r="G11" i="2" s="1"/>
  <c r="G10" i="2" s="1"/>
  <c r="G96" i="2" s="1"/>
  <c r="G97" i="2" s="1"/>
</calcChain>
</file>

<file path=xl/sharedStrings.xml><?xml version="1.0" encoding="utf-8"?>
<sst xmlns="http://schemas.openxmlformats.org/spreadsheetml/2006/main" count="189" uniqueCount="98">
  <si>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</si>
  <si>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</si>
  <si>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</si>
  <si>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</si>
  <si>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</si>
  <si>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</si>
  <si>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</si>
  <si>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</si>
  <si>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</si>
  <si>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</si>
  <si>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</si>
  <si>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</si>
  <si>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</si>
  <si>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Ｒ３三耕　広域　阿讃三好　三野路床工事（県債）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</si>
  <si>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</si>
  <si>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</si>
  <si>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</si>
  <si>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</si>
  <si>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</si>
  <si>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</si>
  <si>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_x000D_土砂(片切掘削)</t>
  </si>
  <si>
    <t>m3</t>
  </si>
  <si>
    <t>掘削
_x000D_岩(片切掘削)</t>
  </si>
  <si>
    <t>掘削
_x000D_土砂(オープン掘削)</t>
  </si>
  <si>
    <t>掘削
_x000D_岩(オープン掘削)</t>
  </si>
  <si>
    <t>路体盛土工
_x000D_</t>
  </si>
  <si>
    <t>流用土路体
_x000D_B&lt;1.0m</t>
  </si>
  <si>
    <t>流用土路体
_x000D_1.0≦B&lt;2.5m</t>
  </si>
  <si>
    <t>流用土路体
_x000D_2.5≦B&lt;4.0m</t>
  </si>
  <si>
    <t>路床盛土工
_x000D_</t>
  </si>
  <si>
    <t>流用土路床
_x000D_構造物周辺</t>
  </si>
  <si>
    <t>流用土路床
_x000D_1.0≦B&lt;2.5m</t>
  </si>
  <si>
    <t>流用土路床
_x000D_2.5≦B&lt;4.0m</t>
  </si>
  <si>
    <t>作業残土処理工
_x000D_</t>
  </si>
  <si>
    <t>土砂等運搬
_x000D_</t>
  </si>
  <si>
    <t>作業残土処理
_x000D_</t>
  </si>
  <si>
    <t>法面工
_x000D_</t>
  </si>
  <si>
    <t>作業土工
_x000D_</t>
  </si>
  <si>
    <t>法面整形
_x000D_土砂</t>
  </si>
  <si>
    <t>㎡</t>
  </si>
  <si>
    <t>法面整形
_x000D_岩</t>
  </si>
  <si>
    <t>植生工
_x000D_</t>
  </si>
  <si>
    <t>植生マット
_x000D_肥料袋付・人工張芝付(二重ﾈｯﾄ)</t>
  </si>
  <si>
    <t>擁壁工
_x000D_</t>
  </si>
  <si>
    <t>床掘り
_x000D_土砂</t>
  </si>
  <si>
    <t>床掘り
_x000D_岩</t>
  </si>
  <si>
    <t>埋戻
_x000D_構造物周辺</t>
  </si>
  <si>
    <t>埋戻
_x000D_B&lt;1.0m</t>
  </si>
  <si>
    <t>基面整正
_x000D_</t>
  </si>
  <si>
    <t>締固め・敷均し
_x000D_</t>
  </si>
  <si>
    <t>補強土壁工
_x000D_1号補強土壁</t>
  </si>
  <si>
    <t>材料費
_x000D_</t>
  </si>
  <si>
    <t>壁面材組立工
_x000D_</t>
  </si>
  <si>
    <t>天端組立工
_x000D_</t>
  </si>
  <si>
    <t>ｍ</t>
  </si>
  <si>
    <t>暗渠排水
_x000D_</t>
  </si>
  <si>
    <t>補強土壁工
_x000D_2号補強土壁</t>
  </si>
  <si>
    <t>壁面材組み立て工
_x000D_</t>
  </si>
  <si>
    <t>小型擁壁工
_x000D_</t>
  </si>
  <si>
    <t>舗装止壁
_x000D_200×400</t>
  </si>
  <si>
    <t>路面排水工
_x000D_</t>
  </si>
  <si>
    <t>埋戻
_x000D_</t>
  </si>
  <si>
    <t>埋め戻しコンクリート
_x000D_</t>
  </si>
  <si>
    <t>集水桝工
_x000D_</t>
  </si>
  <si>
    <t>集水桝
_x000D_1号集水桝</t>
  </si>
  <si>
    <t>箇所</t>
  </si>
  <si>
    <t>横断側溝
_x000D_3号横断配水工</t>
  </si>
  <si>
    <t>型枠
_x000D_</t>
  </si>
  <si>
    <t>コンクリート
_x000D_</t>
  </si>
  <si>
    <t>基礎砕石
_x000D_計上する</t>
  </si>
  <si>
    <t>目地板
_x000D_計上する</t>
  </si>
  <si>
    <t>鋼製蓋
_x000D_</t>
  </si>
  <si>
    <t>ふとんかご
_x000D_</t>
  </si>
  <si>
    <t>樹脂管設置
_x000D_φ300</t>
  </si>
  <si>
    <t>取合側溝
_x000D_</t>
  </si>
  <si>
    <t>2号取合側溝
_x000D_</t>
  </si>
  <si>
    <t>側溝工
_x000D_L型側溝</t>
  </si>
  <si>
    <t>L型側溝
_x000D_</t>
  </si>
  <si>
    <t>付帯施設工
_x000D_</t>
  </si>
  <si>
    <t>安全施設工
_x000D_</t>
  </si>
  <si>
    <t>ガードレール
_x000D_塗装品C-4E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</si>
  <si>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</si>
  <si>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</si>
  <si>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</si>
  <si>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</si>
  <si>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</si>
  <si>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伐開・除根
_x000D_</t>
  </si>
  <si>
    <t>ha</t>
  </si>
  <si>
    <t>木根等処分
_x000D_根株</t>
  </si>
  <si>
    <t>空m3</t>
  </si>
  <si>
    <t>木根等処分
_x000D_木くず</t>
  </si>
  <si>
    <t>運搬（伐開、除根、除草）
_x000D_</t>
  </si>
  <si>
    <t>技術管理費
_x000D_</t>
  </si>
  <si>
    <t>平板載荷試験
_x000D_</t>
  </si>
  <si>
    <t>回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</si>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</sst>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9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+G11+G80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+G13+G30+G36+G56+G77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+G14+G19+G23+G27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1368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162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302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178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+G20+G21+G22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44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3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29</v>
      </c>
      <c r="D23" s="29"/>
      <c r="E23" s="18" t="s">
        <v>15</v>
      </c>
      <c r="F23" s="19">
        <v>1</v>
      </c>
      <c r="G23" s="20">
        <f>+G24+G25+G26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31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21</v>
      </c>
      <c r="F26" s="19">
        <v>18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33</v>
      </c>
      <c r="D27" s="29"/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34</v>
      </c>
      <c r="E28" s="18" t="s">
        <v>21</v>
      </c>
      <c r="F28" s="19">
        <v>2087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2087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31" t="s">
        <v>36</v>
      </c>
      <c r="C30" s="28"/>
      <c r="D30" s="29"/>
      <c r="E30" s="18" t="s">
        <v>15</v>
      </c>
      <c r="F30" s="19">
        <v>1</v>
      </c>
      <c r="G30" s="20">
        <f>+G31+G34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37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38</v>
      </c>
      <c r="E32" s="18" t="s">
        <v>39</v>
      </c>
      <c r="F32" s="19">
        <v>985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39</v>
      </c>
      <c r="F33" s="19">
        <v>300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39</v>
      </c>
      <c r="F35" s="19">
        <v>1401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43</v>
      </c>
      <c r="C36" s="28"/>
      <c r="D36" s="29"/>
      <c r="E36" s="18" t="s">
        <v>15</v>
      </c>
      <c r="F36" s="19">
        <v>1</v>
      </c>
      <c r="G36" s="20">
        <f>+G37+G44+G49+G54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37</v>
      </c>
      <c r="D37" s="29"/>
      <c r="E37" s="18" t="s">
        <v>15</v>
      </c>
      <c r="F37" s="19">
        <v>1</v>
      </c>
      <c r="G37" s="20">
        <f>+G38+G39+G40+G41+G42+G43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44</v>
      </c>
      <c r="E38" s="18" t="s">
        <v>21</v>
      </c>
      <c r="F38" s="19">
        <v>531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45</v>
      </c>
      <c r="E39" s="18" t="s">
        <v>21</v>
      </c>
      <c r="F39" s="19">
        <v>63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46</v>
      </c>
      <c r="E40" s="18" t="s">
        <v>21</v>
      </c>
      <c r="F40" s="19">
        <v>34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47</v>
      </c>
      <c r="E41" s="18" t="s">
        <v>21</v>
      </c>
      <c r="F41" s="19">
        <v>15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48</v>
      </c>
      <c r="E42" s="18" t="s">
        <v>39</v>
      </c>
      <c r="F42" s="19">
        <v>11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49</v>
      </c>
      <c r="E43" s="18" t="s">
        <v>21</v>
      </c>
      <c r="F43" s="19">
        <v>484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31" t="s">
        <v>50</v>
      </c>
      <c r="D44" s="29"/>
      <c r="E44" s="18" t="s">
        <v>15</v>
      </c>
      <c r="F44" s="19">
        <v>1</v>
      </c>
      <c r="G44" s="20">
        <f>+G45+G46+G47+G48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51</v>
      </c>
      <c r="E45" s="18" t="s">
        <v>39</v>
      </c>
      <c r="F45" s="19">
        <v>55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52</v>
      </c>
      <c r="E46" s="18" t="s">
        <v>39</v>
      </c>
      <c r="F46" s="19">
        <v>55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53</v>
      </c>
      <c r="E47" s="18" t="s">
        <v>54</v>
      </c>
      <c r="F47" s="19">
        <v>26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15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31" t="s">
        <v>56</v>
      </c>
      <c r="D49" s="29"/>
      <c r="E49" s="18" t="s">
        <v>15</v>
      </c>
      <c r="F49" s="19">
        <v>1</v>
      </c>
      <c r="G49" s="20">
        <f>+G50+G51+G52+G53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2" t="s">
        <v>51</v>
      </c>
      <c r="E50" s="18" t="s">
        <v>39</v>
      </c>
      <c r="F50" s="19">
        <v>162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57</v>
      </c>
      <c r="E51" s="18" t="s">
        <v>39</v>
      </c>
      <c r="F51" s="19">
        <v>162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53</v>
      </c>
      <c r="E52" s="18" t="s">
        <v>54</v>
      </c>
      <c r="F52" s="19">
        <v>44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55</v>
      </c>
      <c r="E53" s="18" t="s">
        <v>15</v>
      </c>
      <c r="F53" s="19">
        <v>1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31" t="s">
        <v>58</v>
      </c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2" t="s">
        <v>59</v>
      </c>
      <c r="E55" s="18" t="s">
        <v>54</v>
      </c>
      <c r="F55" s="19">
        <v>35.9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31" t="s">
        <v>60</v>
      </c>
      <c r="C56" s="28"/>
      <c r="D56" s="29"/>
      <c r="E56" s="18" t="s">
        <v>15</v>
      </c>
      <c r="F56" s="19">
        <v>1</v>
      </c>
      <c r="G56" s="20">
        <f>+G57+G63+G65+G73+G75</f>
        <v>0</v>
      </c>
      <c r="H56" s="2"/>
      <c r="I56" s="21">
        <v>47</v>
      </c>
      <c r="J56" s="21">
        <v>2</v>
      </c>
    </row>
    <row r="57" spans="1:10" ht="42" customHeight="1">
      <c r="A57" s="16"/>
      <c r="B57" s="17"/>
      <c r="C57" s="31" t="s">
        <v>37</v>
      </c>
      <c r="D57" s="29"/>
      <c r="E57" s="18" t="s">
        <v>15</v>
      </c>
      <c r="F57" s="19">
        <v>1</v>
      </c>
      <c r="G57" s="20">
        <f>+G58+G59+G60+G61+G62</f>
        <v>0</v>
      </c>
      <c r="H57" s="2"/>
      <c r="I57" s="21">
        <v>48</v>
      </c>
      <c r="J57" s="21">
        <v>3</v>
      </c>
    </row>
    <row r="58" spans="1:10" ht="42" customHeight="1">
      <c r="A58" s="16"/>
      <c r="B58" s="17"/>
      <c r="C58" s="17"/>
      <c r="D58" s="32" t="s">
        <v>44</v>
      </c>
      <c r="E58" s="18" t="s">
        <v>21</v>
      </c>
      <c r="F58" s="19">
        <v>3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45</v>
      </c>
      <c r="E59" s="18" t="s">
        <v>21</v>
      </c>
      <c r="F59" s="19">
        <v>2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61</v>
      </c>
      <c r="E60" s="18" t="s">
        <v>21</v>
      </c>
      <c r="F60" s="19">
        <v>3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48</v>
      </c>
      <c r="E61" s="18" t="s">
        <v>39</v>
      </c>
      <c r="F61" s="19">
        <v>72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62</v>
      </c>
      <c r="E62" s="18" t="s">
        <v>21</v>
      </c>
      <c r="F62" s="19">
        <v>1.8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31" t="s">
        <v>63</v>
      </c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3</v>
      </c>
    </row>
    <row r="64" spans="1:10" ht="42" customHeight="1">
      <c r="A64" s="16"/>
      <c r="B64" s="17"/>
      <c r="C64" s="17"/>
      <c r="D64" s="32" t="s">
        <v>64</v>
      </c>
      <c r="E64" s="18" t="s">
        <v>65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31" t="s">
        <v>66</v>
      </c>
      <c r="D65" s="29"/>
      <c r="E65" s="18" t="s">
        <v>15</v>
      </c>
      <c r="F65" s="19">
        <v>1</v>
      </c>
      <c r="G65" s="20">
        <f>+G66+G67+G68+G69+G70+G71+G72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67</v>
      </c>
      <c r="E66" s="18" t="s">
        <v>39</v>
      </c>
      <c r="F66" s="19">
        <v>7.6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68</v>
      </c>
      <c r="E67" s="18" t="s">
        <v>21</v>
      </c>
      <c r="F67" s="19">
        <v>0.8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69</v>
      </c>
      <c r="E68" s="18" t="s">
        <v>39</v>
      </c>
      <c r="F68" s="19">
        <v>2.8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70</v>
      </c>
      <c r="E69" s="18" t="s">
        <v>39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71</v>
      </c>
      <c r="E70" s="18" t="s">
        <v>54</v>
      </c>
      <c r="F70" s="19">
        <v>4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72</v>
      </c>
      <c r="E71" s="18" t="s">
        <v>54</v>
      </c>
      <c r="F71" s="19">
        <v>2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73</v>
      </c>
      <c r="E72" s="18" t="s">
        <v>54</v>
      </c>
      <c r="F72" s="19">
        <v>4.4000000000000004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31" t="s">
        <v>74</v>
      </c>
      <c r="D73" s="29"/>
      <c r="E73" s="18" t="s">
        <v>15</v>
      </c>
      <c r="F73" s="19">
        <v>1</v>
      </c>
      <c r="G73" s="20">
        <f>+G74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75</v>
      </c>
      <c r="E74" s="18" t="s">
        <v>65</v>
      </c>
      <c r="F74" s="19">
        <v>1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76</v>
      </c>
      <c r="D75" s="29"/>
      <c r="E75" s="18" t="s">
        <v>15</v>
      </c>
      <c r="F75" s="19">
        <v>1</v>
      </c>
      <c r="G75" s="20">
        <f>+G76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77</v>
      </c>
      <c r="E76" s="18" t="s">
        <v>54</v>
      </c>
      <c r="F76" s="19">
        <v>110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31" t="s">
        <v>78</v>
      </c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79</v>
      </c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80</v>
      </c>
      <c r="E79" s="18" t="s">
        <v>54</v>
      </c>
      <c r="F79" s="19">
        <v>70</v>
      </c>
      <c r="G79" s="33"/>
      <c r="H79" s="2"/>
      <c r="I79" s="21">
        <v>70</v>
      </c>
      <c r="J79" s="21">
        <v>4</v>
      </c>
    </row>
    <row r="80" spans="1:10" ht="42" customHeight="1">
      <c r="A80" s="30" t="s">
        <v>81</v>
      </c>
      <c r="B80" s="28"/>
      <c r="C80" s="28"/>
      <c r="D80" s="29"/>
      <c r="E80" s="18" t="s">
        <v>15</v>
      </c>
      <c r="F80" s="19">
        <v>1</v>
      </c>
      <c r="G80" s="20">
        <f>+G81+G94</f>
        <v>0</v>
      </c>
      <c r="H80" s="2"/>
      <c r="I80" s="21">
        <v>71</v>
      </c>
      <c r="J80" s="21"/>
    </row>
    <row r="81" spans="1:10" ht="42" customHeight="1">
      <c r="A81" s="30" t="s">
        <v>82</v>
      </c>
      <c r="B81" s="28"/>
      <c r="C81" s="28"/>
      <c r="D81" s="29"/>
      <c r="E81" s="18" t="s">
        <v>15</v>
      </c>
      <c r="F81" s="19">
        <v>1</v>
      </c>
      <c r="G81" s="20">
        <f>+G82+G83+G90</f>
        <v>0</v>
      </c>
      <c r="H81" s="2"/>
      <c r="I81" s="21">
        <v>72</v>
      </c>
      <c r="J81" s="21">
        <v>200</v>
      </c>
    </row>
    <row r="82" spans="1:10" ht="42" customHeight="1">
      <c r="A82" s="30" t="s">
        <v>83</v>
      </c>
      <c r="B82" s="28"/>
      <c r="C82" s="28"/>
      <c r="D82" s="29"/>
      <c r="E82" s="18" t="s">
        <v>15</v>
      </c>
      <c r="F82" s="19">
        <v>1</v>
      </c>
      <c r="G82" s="33"/>
      <c r="H82" s="2"/>
      <c r="I82" s="21">
        <v>73</v>
      </c>
      <c r="J82" s="21"/>
    </row>
    <row r="83" spans="1:10" ht="42" customHeight="1">
      <c r="A83" s="30" t="s">
        <v>84</v>
      </c>
      <c r="B83" s="28"/>
      <c r="C83" s="28"/>
      <c r="D83" s="29"/>
      <c r="E83" s="18" t="s">
        <v>15</v>
      </c>
      <c r="F83" s="19">
        <v>1</v>
      </c>
      <c r="G83" s="20">
        <f>+G84</f>
        <v>0</v>
      </c>
      <c r="H83" s="2"/>
      <c r="I83" s="21">
        <v>74</v>
      </c>
      <c r="J83" s="21">
        <v>1</v>
      </c>
    </row>
    <row r="84" spans="1:10" ht="42" customHeight="1">
      <c r="A84" s="16"/>
      <c r="B84" s="31" t="s">
        <v>85</v>
      </c>
      <c r="C84" s="28"/>
      <c r="D84" s="29"/>
      <c r="E84" s="18" t="s">
        <v>15</v>
      </c>
      <c r="F84" s="19">
        <v>1</v>
      </c>
      <c r="G84" s="20">
        <f>+G85</f>
        <v>0</v>
      </c>
      <c r="H84" s="2"/>
      <c r="I84" s="21">
        <v>75</v>
      </c>
      <c r="J84" s="21">
        <v>2</v>
      </c>
    </row>
    <row r="85" spans="1:10" ht="42" customHeight="1">
      <c r="A85" s="16"/>
      <c r="B85" s="17"/>
      <c r="C85" s="31" t="s">
        <v>84</v>
      </c>
      <c r="D85" s="29"/>
      <c r="E85" s="18" t="s">
        <v>15</v>
      </c>
      <c r="F85" s="19">
        <v>1</v>
      </c>
      <c r="G85" s="20">
        <f>+G86+G87+G88+G89</f>
        <v>0</v>
      </c>
      <c r="H85" s="2"/>
      <c r="I85" s="21">
        <v>76</v>
      </c>
      <c r="J85" s="21">
        <v>3</v>
      </c>
    </row>
    <row r="86" spans="1:10" ht="42" customHeight="1">
      <c r="A86" s="16"/>
      <c r="B86" s="17"/>
      <c r="C86" s="17"/>
      <c r="D86" s="32" t="s">
        <v>86</v>
      </c>
      <c r="E86" s="18" t="s">
        <v>87</v>
      </c>
      <c r="F86" s="19">
        <v>9.5000000000000001E-2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88</v>
      </c>
      <c r="E87" s="18" t="s">
        <v>89</v>
      </c>
      <c r="F87" s="19">
        <v>16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90</v>
      </c>
      <c r="E88" s="18" t="s">
        <v>89</v>
      </c>
      <c r="F88" s="19">
        <v>69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91</v>
      </c>
      <c r="E89" s="18" t="s">
        <v>89</v>
      </c>
      <c r="F89" s="19">
        <v>85</v>
      </c>
      <c r="G89" s="33"/>
      <c r="H89" s="2"/>
      <c r="I89" s="21">
        <v>80</v>
      </c>
      <c r="J89" s="21">
        <v>4</v>
      </c>
    </row>
    <row r="90" spans="1:10" ht="42" customHeight="1">
      <c r="A90" s="30" t="s">
        <v>92</v>
      </c>
      <c r="B90" s="28"/>
      <c r="C90" s="28"/>
      <c r="D90" s="29"/>
      <c r="E90" s="18" t="s">
        <v>15</v>
      </c>
      <c r="F90" s="19">
        <v>1</v>
      </c>
      <c r="G90" s="20">
        <f>+G91</f>
        <v>0</v>
      </c>
      <c r="H90" s="2"/>
      <c r="I90" s="21">
        <v>81</v>
      </c>
      <c r="J90" s="21">
        <v>1</v>
      </c>
    </row>
    <row r="91" spans="1:10" ht="42" customHeight="1">
      <c r="A91" s="16"/>
      <c r="B91" s="31" t="s">
        <v>85</v>
      </c>
      <c r="C91" s="28"/>
      <c r="D91" s="29"/>
      <c r="E91" s="18" t="s">
        <v>15</v>
      </c>
      <c r="F91" s="19">
        <v>1</v>
      </c>
      <c r="G91" s="20">
        <f>+G92</f>
        <v>0</v>
      </c>
      <c r="H91" s="2"/>
      <c r="I91" s="21">
        <v>82</v>
      </c>
      <c r="J91" s="21">
        <v>2</v>
      </c>
    </row>
    <row r="92" spans="1:10" ht="42" customHeight="1">
      <c r="A92" s="16"/>
      <c r="B92" s="17"/>
      <c r="C92" s="31" t="s">
        <v>92</v>
      </c>
      <c r="D92" s="29"/>
      <c r="E92" s="18" t="s">
        <v>15</v>
      </c>
      <c r="F92" s="19">
        <v>1</v>
      </c>
      <c r="G92" s="20">
        <f>+G93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93</v>
      </c>
      <c r="E93" s="18" t="s">
        <v>94</v>
      </c>
      <c r="F93" s="19">
        <v>2</v>
      </c>
      <c r="G93" s="33"/>
      <c r="H93" s="2"/>
      <c r="I93" s="21">
        <v>84</v>
      </c>
      <c r="J93" s="21">
        <v>4</v>
      </c>
    </row>
    <row r="94" spans="1:10" ht="42" customHeight="1">
      <c r="A94" s="30" t="s">
        <v>95</v>
      </c>
      <c r="B94" s="28"/>
      <c r="C94" s="28"/>
      <c r="D94" s="29"/>
      <c r="E94" s="18" t="s">
        <v>15</v>
      </c>
      <c r="F94" s="19">
        <v>1</v>
      </c>
      <c r="G94" s="33"/>
      <c r="H94" s="2"/>
      <c r="I94" s="21">
        <v>85</v>
      </c>
      <c r="J94" s="21">
        <v>210</v>
      </c>
    </row>
    <row r="95" spans="1:10" ht="42" customHeight="1">
      <c r="A95" s="30" t="s">
        <v>96</v>
      </c>
      <c r="B95" s="28"/>
      <c r="C95" s="28"/>
      <c r="D95" s="29"/>
      <c r="E95" s="18" t="s">
        <v>15</v>
      </c>
      <c r="F95" s="19">
        <v>1</v>
      </c>
      <c r="G95" s="33"/>
      <c r="H95" s="2"/>
      <c r="I95" s="21">
        <v>86</v>
      </c>
      <c r="J95" s="21">
        <v>220</v>
      </c>
    </row>
    <row r="96" spans="1:10" ht="42" customHeight="1">
      <c r="A96" s="34" t="s">
        <v>97</v>
      </c>
      <c r="B96" s="35"/>
      <c r="C96" s="35"/>
      <c r="D96" s="36"/>
      <c r="E96" s="37" t="s">
        <v>15</v>
      </c>
      <c r="F96" s="38">
        <v>1</v>
      </c>
      <c r="G96" s="39">
        <f>+G10+G95</f>
        <v>0</v>
      </c>
      <c r="H96" s="40"/>
      <c r="I96" s="41">
        <v>87</v>
      </c>
      <c r="J96" s="41">
        <v>30</v>
      </c>
    </row>
    <row r="97" spans="1:10" ht="42" customHeight="1">
      <c r="A97" s="22" t="s">
        <v>11</v>
      </c>
      <c r="B97" s="23"/>
      <c r="C97" s="23"/>
      <c r="D97" s="24"/>
      <c r="E97" s="25" t="s">
        <v>12</v>
      </c>
      <c r="F97" s="26" t="s">
        <v>12</v>
      </c>
      <c r="G97" s="27">
        <f>G96</f>
        <v>0</v>
      </c>
      <c r="I97" s="21">
        <v>88</v>
      </c>
      <c r="J97" s="21">
        <v>90</v>
      </c>
    </row>
    <row r="98" spans="1:10" ht="42" customHeight="1"/>
    <row r="99" spans="1:10" ht="42" customHeight="1"/>
  </sheetData>
  <sheetProtection password="FD80" sheet="1" objects="1" scenarios="1"/>
  <mergeCells count="43">
    <mergeCell ref="A90:D90"/>
    <mergeCell ref="B91:D91"/>
    <mergeCell ref="C92:D92"/>
    <mergeCell ref="A94:D94"/>
    <mergeCell ref="A95:D95"/>
    <mergeCell ref="A96:D96"/>
    <mergeCell ref="A80:D80"/>
    <mergeCell ref="A81:D81"/>
    <mergeCell ref="A82:D82"/>
    <mergeCell ref="A83:D83"/>
    <mergeCell ref="B84:D84"/>
    <mergeCell ref="C85:D85"/>
    <mergeCell ref="C63:D63"/>
    <mergeCell ref="C65:D65"/>
    <mergeCell ref="C73:D73"/>
    <mergeCell ref="C75:D75"/>
    <mergeCell ref="B77:D77"/>
    <mergeCell ref="C78:D78"/>
    <mergeCell ref="C37:D37"/>
    <mergeCell ref="C44:D44"/>
    <mergeCell ref="C49:D49"/>
    <mergeCell ref="C54:D54"/>
    <mergeCell ref="B56:D56"/>
    <mergeCell ref="C57:D57"/>
    <mergeCell ref="C23:D23"/>
    <mergeCell ref="C27:D27"/>
    <mergeCell ref="B30:D30"/>
    <mergeCell ref="C31:D31"/>
    <mergeCell ref="C34:D34"/>
    <mergeCell ref="B36:D36"/>
    <mergeCell ref="A97:D97"/>
    <mergeCell ref="A10:D10"/>
    <mergeCell ref="A11:D11"/>
    <mergeCell ref="A12:D12"/>
    <mergeCell ref="B13:D13"/>
    <mergeCell ref="C14:D14"/>
    <mergeCell ref="C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Makimoto Yoshiki</dc:creator>
  <cp:lastModifiedBy>Makimoto Yoshiki</cp:lastModifiedBy>
  <dcterms:created xsi:type="dcterms:W3CDTF">2021-09-13T01:28:34Z</dcterms:created>
  <dcterms:modified xsi:type="dcterms:W3CDTF">2021-09-13T01:30:14Z</dcterms:modified>
</cp:coreProperties>
</file>